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amanda_roberts_okcommerce_gov/Documents/Desktop/Amanda's Desktop/CPA Final Expenditure Reports/"/>
    </mc:Choice>
  </mc:AlternateContent>
  <xr:revisionPtr revIDLastSave="341" documentId="8_{40E5FAEB-AA4B-4247-8782-B60C4AFC6D5B}" xr6:coauthVersionLast="47" xr6:coauthVersionMax="47" xr10:uidLastSave="{481D820B-7F6E-47D2-A334-A63937EC6B99}"/>
  <bookViews>
    <workbookView xWindow="26400" yWindow="540" windowWidth="22395" windowHeight="13920" xr2:uid="{8A52E911-25E7-413C-B979-853198FAB0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A62" i="1" s="1"/>
  <c r="C82" i="1"/>
  <c r="C83" i="1"/>
  <c r="C14" i="1"/>
  <c r="C85" i="1" s="1"/>
  <c r="C86" i="1"/>
  <c r="C63" i="1" l="1"/>
  <c r="C66" i="1" s="1"/>
  <c r="C84" i="1" l="1"/>
  <c r="C87" i="1" s="1"/>
</calcChain>
</file>

<file path=xl/sharedStrings.xml><?xml version="1.0" encoding="utf-8"?>
<sst xmlns="http://schemas.openxmlformats.org/spreadsheetml/2006/main" count="110" uniqueCount="96">
  <si>
    <t>Qualifying Oklahoma Expenditures</t>
  </si>
  <si>
    <t>1. Salary Costs for Oklahoma Residents ATL</t>
  </si>
  <si>
    <t>2. Salary Costs for Oklahoma Expatriates BTL</t>
  </si>
  <si>
    <t>3. Salary Costs for Oklahoma Resident Background (BTL)</t>
  </si>
  <si>
    <t>5.  Salary Costs for Oklahoma Expatriates (ATL &amp; BTL)</t>
  </si>
  <si>
    <t>Only Purchases and Rentals in lines 7 - 47, no labor</t>
  </si>
  <si>
    <t>7. Story Rights &amp; Writer</t>
  </si>
  <si>
    <t>8. Producers</t>
  </si>
  <si>
    <t>9. Directors</t>
  </si>
  <si>
    <t>10. Cast</t>
  </si>
  <si>
    <t>11. ATL Travel &amp; Living</t>
  </si>
  <si>
    <t>12. Production Staff</t>
  </si>
  <si>
    <t>13. Extras &amp; Stand Ins</t>
  </si>
  <si>
    <t>14. Art Department / Set Design</t>
  </si>
  <si>
    <t>15. Set Construction</t>
  </si>
  <si>
    <t>16. Special Effects</t>
  </si>
  <si>
    <t>17. Grip</t>
  </si>
  <si>
    <t>18. Craft Service</t>
  </si>
  <si>
    <t>19. Visual Effects (Production)</t>
  </si>
  <si>
    <t>20. Set Dressing</t>
  </si>
  <si>
    <t>21. Property</t>
  </si>
  <si>
    <t>22. Wardrobe</t>
  </si>
  <si>
    <t>23. Make up &amp; Hair</t>
  </si>
  <si>
    <t>24. Set Lighting / Electric</t>
  </si>
  <si>
    <t>25. Camera</t>
  </si>
  <si>
    <t>26. Sound</t>
  </si>
  <si>
    <t>27. Transportation</t>
  </si>
  <si>
    <t xml:space="preserve">28. Stage Rental </t>
  </si>
  <si>
    <t>29. Locations</t>
  </si>
  <si>
    <t>30. Catering</t>
  </si>
  <si>
    <t>31. Production Film &amp; Lab</t>
  </si>
  <si>
    <t>32. BTL Travel &amp; Living</t>
  </si>
  <si>
    <t>33. Second Unit</t>
  </si>
  <si>
    <t>34. Additional Photography</t>
  </si>
  <si>
    <t>35. Editorial</t>
  </si>
  <si>
    <t>36. Music</t>
  </si>
  <si>
    <t>37. Post-Production Sound</t>
  </si>
  <si>
    <t>38. Post-Production Video</t>
  </si>
  <si>
    <t>39. Main &amp; End Titles</t>
  </si>
  <si>
    <t>40. Stock Footage</t>
  </si>
  <si>
    <t>41. On Set Publicity</t>
  </si>
  <si>
    <t>42. Legal</t>
  </si>
  <si>
    <t>43. Insurance</t>
  </si>
  <si>
    <t>44. Contingency and Completion</t>
  </si>
  <si>
    <t>45. General Expenses</t>
  </si>
  <si>
    <t>46. Third Party CPA Review</t>
  </si>
  <si>
    <t xml:space="preserve">47. Product Placement </t>
  </si>
  <si>
    <t>Direct Qualified Oklahoma Expenditures</t>
  </si>
  <si>
    <t>(Direct QOE equals the sum of Lines 7-47</t>
  </si>
  <si>
    <t xml:space="preserve">48. Payments to non-resident ATL </t>
  </si>
  <si>
    <t>(Capped at 25% of Total QOE)</t>
  </si>
  <si>
    <r>
      <t xml:space="preserve">48-a. </t>
    </r>
    <r>
      <rPr>
        <u/>
        <sz val="8"/>
        <color theme="1"/>
        <rFont val="Gotham Book"/>
      </rPr>
      <t>MAXIMUM</t>
    </r>
    <r>
      <rPr>
        <sz val="8"/>
        <color theme="1"/>
        <rFont val="Gotham Book"/>
      </rPr>
      <t xml:space="preserve"> eligible funds for line 48. Line 48 cannot exceed this number.</t>
    </r>
  </si>
  <si>
    <t>49. Total Qualified Oklahoma Expenditures</t>
  </si>
  <si>
    <t>(Total QOE equals the Sum of Direct QOE + ATL Payments)</t>
  </si>
  <si>
    <t>20% Base Incentive</t>
  </si>
  <si>
    <t>3% Rural County Uplift</t>
  </si>
  <si>
    <t>(25% filmed on location* in a county less than 250,000 people)</t>
  </si>
  <si>
    <t>2% Small Municipality Uplift</t>
  </si>
  <si>
    <t>(25% filmed on location* in a municipality less than 25,000 people)</t>
  </si>
  <si>
    <t>5% Soundstage Uplift**</t>
  </si>
  <si>
    <t>(25% filmed at a certified soundstage facility)</t>
  </si>
  <si>
    <t>2% or 5% Television Uplift</t>
  </si>
  <si>
    <t>(2% uplift for a pilot or 5% uplift for a season)</t>
  </si>
  <si>
    <t>5% Multi-Film Deal Uplift</t>
  </si>
  <si>
    <t>(5% uplift if filming at least 3 films in 3 years in Oklahoma)</t>
  </si>
  <si>
    <t>3% Post-Production Uplift</t>
  </si>
  <si>
    <t>(At least 3% of qualified expenditures spent on Oklahoma post-production (lines 35 &amp; 37-40))</t>
  </si>
  <si>
    <t>2% - Music Uplift</t>
  </si>
  <si>
    <t>(At least 1 % of qualified expenditures spent on Oklahoma music production, recording, licensing, mixing (line 36))</t>
  </si>
  <si>
    <t>Total Rebate Percent Earned:</t>
  </si>
  <si>
    <t>50.  Total Amount of Uplifts</t>
  </si>
  <si>
    <t>51. Total Qualified Oklahoma Expenditures (20% of line 49)</t>
  </si>
  <si>
    <r>
      <t xml:space="preserve">52.  Oklahoma Resident Labor at 30% </t>
    </r>
    <r>
      <rPr>
        <i/>
        <sz val="8"/>
        <color theme="1"/>
        <rFont val="Gotham Bold"/>
      </rPr>
      <t>(lines 1 – 3 &amp; 5)</t>
    </r>
  </si>
  <si>
    <r>
      <t xml:space="preserve">53.  Non-Resident BTL Labor at 20% </t>
    </r>
    <r>
      <rPr>
        <i/>
        <sz val="8"/>
        <color theme="1"/>
        <rFont val="Gotham Bold"/>
      </rPr>
      <t>(line 4)</t>
    </r>
  </si>
  <si>
    <t>Total Rebate Amount Anticipated</t>
  </si>
  <si>
    <t>(Equal to the sum of lines 50-53)</t>
  </si>
  <si>
    <t>*For principal photography days to count as being filmed in a rural county or municipality, you must be filming on location, excluding soundstage production, in a rural county or municipality</t>
  </si>
  <si>
    <r>
      <t xml:space="preserve">**To meet the certified soundstage uplift criteria, </t>
    </r>
    <r>
      <rPr>
        <b/>
        <i/>
        <sz val="8"/>
        <color theme="1"/>
        <rFont val="Gotham Bold"/>
      </rPr>
      <t>3% of direct expenditures</t>
    </r>
    <r>
      <rPr>
        <sz val="8"/>
        <color theme="1"/>
        <rFont val="Gotham Bold"/>
      </rPr>
      <t xml:space="preserve"> must be spent </t>
    </r>
    <r>
      <rPr>
        <b/>
        <i/>
        <sz val="8"/>
        <color theme="1"/>
        <rFont val="Gotham Bold"/>
      </rPr>
      <t>at a certified</t>
    </r>
    <r>
      <rPr>
        <sz val="8"/>
        <color theme="1"/>
        <rFont val="Gotham Bold"/>
      </rPr>
      <t xml:space="preserve"> soundstage in addition to meeting the minimum filming percentage threshold.</t>
    </r>
  </si>
  <si>
    <t>CERTIFICATION</t>
  </si>
  <si>
    <t>Project Title</t>
  </si>
  <si>
    <t>____________________________________________________________________________________</t>
  </si>
  <si>
    <t>Rebate Assignee</t>
  </si>
  <si>
    <t>CPA Signature</t>
  </si>
  <si>
    <t>Date</t>
  </si>
  <si>
    <t>_______________________________________________</t>
  </si>
  <si>
    <t>________________________</t>
  </si>
  <si>
    <t>CPA FINAL EXPENDITURES FORM - FILMED IN OKLAHOMA ACT (FY24)</t>
  </si>
  <si>
    <t>2a Number of Oklahoma Resident BTL</t>
  </si>
  <si>
    <t>4a  Number of Non-Resident BTL</t>
  </si>
  <si>
    <t>5a Number of Oklahoma Expatriates (ATL &amp; BTL)</t>
  </si>
  <si>
    <t>4. Payments to Non-Resident Crew (BTL); Includes salary and loan-outs; eligible for 20% rebate</t>
  </si>
  <si>
    <t>$</t>
  </si>
  <si>
    <t>%</t>
  </si>
  <si>
    <t>sum of lines 1,2,3 &amp; 5</t>
  </si>
  <si>
    <t>1a  Number of Oklahoma Resident ATL</t>
  </si>
  <si>
    <t>3a Number of Oklahoma Resident 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</si>
</sst>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otham Bold"/>
    </font>
    <font>
      <sz val="8"/>
      <color theme="1"/>
      <name val="Gotham Book"/>
    </font>
    <font>
      <i/>
      <sz val="7"/>
      <color theme="1"/>
      <name val="Gotham Book"/>
    </font>
    <font>
      <sz val="8"/>
      <color rgb="FFFF0000"/>
      <name val="Gotham Book"/>
    </font>
    <font>
      <sz val="8"/>
      <color theme="1"/>
      <name val="Gotham Bold"/>
    </font>
    <font>
      <i/>
      <sz val="8"/>
      <color theme="1"/>
      <name val="Gotham Book"/>
    </font>
    <font>
      <u/>
      <sz val="8"/>
      <color theme="1"/>
      <name val="Gotham Book"/>
    </font>
    <font>
      <i/>
      <sz val="8"/>
      <color theme="1"/>
      <name val="Gotham Bold"/>
    </font>
    <font>
      <b/>
      <i/>
      <sz val="8"/>
      <color theme="1"/>
      <name val="Gotham Bold"/>
    </font>
    <font>
      <sz val="9"/>
      <color rgb="FF000000"/>
      <name val="Gotham Book"/>
    </font>
    <font>
      <sz val="8"/>
      <color rgb="FF000000"/>
      <name val="Gotham Book"/>
    </font>
    <font>
      <b/>
      <sz val="10"/>
      <color theme="1"/>
      <name val="Gotham Bold"/>
    </font>
    <font>
      <b/>
      <i/>
      <sz val="8"/>
      <color rgb="FF0070C0"/>
      <name val="Gotham Book"/>
    </font>
    <font>
      <sz val="11"/>
      <color theme="0" tint="-0.249977111117893"/>
      <name val="Calibri"/>
      <family val="2"/>
      <scheme val="minor"/>
    </font>
    <font>
      <b/>
      <sz val="8"/>
      <color theme="1"/>
      <name val="Gotham Book"/>
    </font>
    <font>
      <i/>
      <sz val="8"/>
      <color theme="0" tint="-0.34998626667073579"/>
      <name val="Gotham Book"/>
    </font>
    <font>
      <sz val="8"/>
      <color theme="1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0" fontId="4" fillId="0" borderId="0" xfId="0" applyFont="1" applyBorder="1" applyAlignment="1">
      <alignment vertical="center" wrapText="1"/>
    </xf>
    <xf numFmtId="0" fontId="16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4" fontId="15" fillId="0" borderId="0" xfId="1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4" fontId="4" fillId="0" borderId="9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0" fillId="0" borderId="4" xfId="0" applyBorder="1"/>
    <xf numFmtId="0" fontId="0" fillId="0" borderId="10" xfId="0" applyBorder="1"/>
    <xf numFmtId="0" fontId="0" fillId="0" borderId="1" xfId="0" applyFill="1" applyBorder="1"/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shrinkToFit="1"/>
    </xf>
    <xf numFmtId="0" fontId="7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9" fontId="17" fillId="0" borderId="14" xfId="0" applyNumberFormat="1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4" fontId="15" fillId="0" borderId="12" xfId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44" fontId="18" fillId="0" borderId="2" xfId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3" xfId="0" applyFill="1" applyBorder="1"/>
    <xf numFmtId="0" fontId="0" fillId="0" borderId="2" xfId="0" applyFill="1" applyBorder="1"/>
    <xf numFmtId="0" fontId="18" fillId="0" borderId="3" xfId="0" applyFont="1" applyFill="1" applyBorder="1" applyAlignment="1" applyProtection="1">
      <alignment horizontal="righ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vertical="center" wrapText="1"/>
    </xf>
    <xf numFmtId="0" fontId="7" fillId="0" borderId="15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justify" vertical="center" wrapText="1"/>
    </xf>
    <xf numFmtId="0" fontId="10" fillId="0" borderId="12" xfId="0" applyFont="1" applyBorder="1" applyAlignment="1" applyProtection="1">
      <alignment vertical="center" shrinkToFit="1"/>
    </xf>
    <xf numFmtId="0" fontId="7" fillId="0" borderId="8" xfId="0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vertical="center" wrapText="1"/>
    </xf>
    <xf numFmtId="44" fontId="4" fillId="0" borderId="9" xfId="1" applyFont="1" applyFill="1" applyBorder="1" applyAlignment="1" applyProtection="1">
      <alignment vertical="center" wrapText="1"/>
      <protection locked="0"/>
    </xf>
    <xf numFmtId="9" fontId="4" fillId="0" borderId="9" xfId="0" applyNumberFormat="1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44" fontId="4" fillId="0" borderId="13" xfId="1" applyFont="1" applyFill="1" applyBorder="1" applyAlignment="1" applyProtection="1">
      <alignment vertical="center" wrapText="1"/>
      <protection locked="0"/>
    </xf>
    <xf numFmtId="9" fontId="4" fillId="0" borderId="9" xfId="0" applyNumberFormat="1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44" fontId="4" fillId="0" borderId="9" xfId="0" applyNumberFormat="1" applyFont="1" applyFill="1" applyBorder="1" applyAlignment="1" applyProtection="1">
      <alignment vertical="center" wrapText="1"/>
    </xf>
    <xf numFmtId="44" fontId="4" fillId="0" borderId="9" xfId="0" applyNumberFormat="1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2013451</xdr:colOff>
      <xdr:row>1</xdr:row>
      <xdr:rowOff>47625</xdr:rowOff>
    </xdr:to>
    <xdr:pic>
      <xdr:nvPicPr>
        <xdr:cNvPr id="2" name="Picture 1" descr="Text&#10;&#10;Description automatically generated with medium confidence">
          <a:extLst>
            <a:ext uri="{FF2B5EF4-FFF2-40B4-BE49-F238E27FC236}">
              <a16:creationId xmlns:a16="http://schemas.microsoft.com/office/drawing/2014/main" id="{EE6637EE-C81D-02B9-8A3A-6129A37E5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1956301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CF04-ED90-44EC-B879-F3F2E02CFDB1}">
  <dimension ref="A1:H111"/>
  <sheetViews>
    <sheetView tabSelected="1" zoomScaleNormal="100" workbookViewId="0">
      <selection activeCell="C109" sqref="C109"/>
    </sheetView>
  </sheetViews>
  <sheetFormatPr defaultRowHeight="15"/>
  <cols>
    <col min="1" max="1" width="67.42578125" customWidth="1"/>
    <col min="2" max="2" width="3.28515625" customWidth="1"/>
    <col min="3" max="3" width="28.28515625" style="1" customWidth="1"/>
  </cols>
  <sheetData>
    <row r="1" spans="1:3" ht="51.75" customHeight="1"/>
    <row r="2" spans="1:3" ht="26.25" customHeight="1" thickBot="1">
      <c r="A2" s="4" t="s">
        <v>86</v>
      </c>
      <c r="B2" s="4"/>
    </row>
    <row r="3" spans="1:3">
      <c r="A3" s="6" t="s">
        <v>0</v>
      </c>
      <c r="B3" s="7"/>
      <c r="C3" s="8"/>
    </row>
    <row r="4" spans="1:3">
      <c r="A4" s="35" t="s">
        <v>1</v>
      </c>
      <c r="B4" s="2"/>
      <c r="C4" s="59"/>
    </row>
    <row r="5" spans="1:3">
      <c r="A5" s="36" t="s">
        <v>94</v>
      </c>
      <c r="B5" s="5"/>
      <c r="C5" s="69"/>
    </row>
    <row r="6" spans="1:3">
      <c r="A6" s="35" t="s">
        <v>2</v>
      </c>
      <c r="B6" s="2"/>
      <c r="C6" s="59"/>
    </row>
    <row r="7" spans="1:3">
      <c r="A7" s="36" t="s">
        <v>87</v>
      </c>
      <c r="B7" s="5"/>
      <c r="C7" s="69"/>
    </row>
    <row r="8" spans="1:3" ht="14.25" customHeight="1">
      <c r="A8" s="35" t="s">
        <v>3</v>
      </c>
      <c r="B8" s="2"/>
      <c r="C8" s="59"/>
    </row>
    <row r="9" spans="1:3" ht="14.25" customHeight="1">
      <c r="A9" s="36" t="s">
        <v>95</v>
      </c>
      <c r="B9" s="5"/>
      <c r="C9" s="69"/>
    </row>
    <row r="10" spans="1:3" ht="14.25" customHeight="1">
      <c r="A10" s="35" t="s">
        <v>90</v>
      </c>
      <c r="B10" s="2"/>
      <c r="C10" s="59"/>
    </row>
    <row r="11" spans="1:3" ht="14.25" customHeight="1">
      <c r="A11" s="36" t="s">
        <v>88</v>
      </c>
      <c r="B11" s="5"/>
      <c r="C11" s="69"/>
    </row>
    <row r="12" spans="1:3">
      <c r="A12" s="35" t="s">
        <v>4</v>
      </c>
      <c r="B12" s="2"/>
      <c r="C12" s="59"/>
    </row>
    <row r="13" spans="1:3">
      <c r="A13" s="36" t="s">
        <v>89</v>
      </c>
      <c r="B13" s="5"/>
      <c r="C13" s="69"/>
    </row>
    <row r="14" spans="1:3">
      <c r="A14" s="49" t="s">
        <v>93</v>
      </c>
      <c r="B14" s="37"/>
      <c r="C14" s="38">
        <f>C4+C6+C8+C12</f>
        <v>0</v>
      </c>
    </row>
    <row r="15" spans="1:3">
      <c r="A15" s="50" t="s">
        <v>5</v>
      </c>
      <c r="B15" s="39"/>
      <c r="C15" s="40"/>
    </row>
    <row r="16" spans="1:3">
      <c r="A16" s="35" t="s">
        <v>6</v>
      </c>
      <c r="B16" s="2"/>
      <c r="C16" s="59"/>
    </row>
    <row r="17" spans="1:8">
      <c r="A17" s="35" t="s">
        <v>7</v>
      </c>
      <c r="B17" s="2"/>
      <c r="C17" s="59"/>
    </row>
    <row r="18" spans="1:8">
      <c r="A18" s="35" t="s">
        <v>8</v>
      </c>
      <c r="B18" s="2"/>
      <c r="C18" s="59"/>
    </row>
    <row r="19" spans="1:8">
      <c r="A19" s="35" t="s">
        <v>9</v>
      </c>
      <c r="B19" s="2"/>
      <c r="C19" s="59"/>
    </row>
    <row r="20" spans="1:8">
      <c r="A20" s="35" t="s">
        <v>10</v>
      </c>
      <c r="B20" s="2"/>
      <c r="C20" s="59"/>
    </row>
    <row r="21" spans="1:8">
      <c r="A21" s="35" t="s">
        <v>11</v>
      </c>
      <c r="B21" s="2"/>
      <c r="C21" s="59"/>
    </row>
    <row r="22" spans="1:8">
      <c r="A22" s="35" t="s">
        <v>12</v>
      </c>
      <c r="B22" s="2"/>
      <c r="C22" s="59"/>
      <c r="H22" s="3"/>
    </row>
    <row r="23" spans="1:8">
      <c r="A23" s="35" t="s">
        <v>13</v>
      </c>
      <c r="B23" s="2"/>
      <c r="C23" s="59"/>
    </row>
    <row r="24" spans="1:8">
      <c r="A24" s="35" t="s">
        <v>14</v>
      </c>
      <c r="B24" s="2"/>
      <c r="C24" s="59"/>
    </row>
    <row r="25" spans="1:8">
      <c r="A25" s="35" t="s">
        <v>15</v>
      </c>
      <c r="B25" s="2"/>
      <c r="C25" s="59"/>
    </row>
    <row r="26" spans="1:8">
      <c r="A26" s="35" t="s">
        <v>16</v>
      </c>
      <c r="B26" s="2"/>
      <c r="C26" s="59"/>
    </row>
    <row r="27" spans="1:8">
      <c r="A27" s="35" t="s">
        <v>17</v>
      </c>
      <c r="B27" s="2"/>
      <c r="C27" s="59"/>
    </row>
    <row r="28" spans="1:8">
      <c r="A28" s="35" t="s">
        <v>18</v>
      </c>
      <c r="B28" s="2"/>
      <c r="C28" s="59"/>
    </row>
    <row r="29" spans="1:8">
      <c r="A29" s="35" t="s">
        <v>19</v>
      </c>
      <c r="B29" s="2"/>
      <c r="C29" s="59"/>
    </row>
    <row r="30" spans="1:8">
      <c r="A30" s="35" t="s">
        <v>20</v>
      </c>
      <c r="B30" s="2"/>
      <c r="C30" s="59"/>
    </row>
    <row r="31" spans="1:8">
      <c r="A31" s="35" t="s">
        <v>21</v>
      </c>
      <c r="B31" s="2"/>
      <c r="C31" s="59"/>
    </row>
    <row r="32" spans="1:8">
      <c r="A32" s="35" t="s">
        <v>22</v>
      </c>
      <c r="B32" s="2"/>
      <c r="C32" s="59"/>
    </row>
    <row r="33" spans="1:3">
      <c r="A33" s="35" t="s">
        <v>23</v>
      </c>
      <c r="B33" s="2"/>
      <c r="C33" s="59"/>
    </row>
    <row r="34" spans="1:3">
      <c r="A34" s="35" t="s">
        <v>24</v>
      </c>
      <c r="B34" s="2"/>
      <c r="C34" s="59"/>
    </row>
    <row r="35" spans="1:3">
      <c r="A35" s="35" t="s">
        <v>25</v>
      </c>
      <c r="B35" s="2"/>
      <c r="C35" s="59"/>
    </row>
    <row r="36" spans="1:3">
      <c r="A36" s="35" t="s">
        <v>26</v>
      </c>
      <c r="B36" s="2"/>
      <c r="C36" s="59"/>
    </row>
    <row r="37" spans="1:3">
      <c r="A37" s="35" t="s">
        <v>27</v>
      </c>
      <c r="B37" s="2"/>
      <c r="C37" s="59"/>
    </row>
    <row r="38" spans="1:3">
      <c r="A38" s="35" t="s">
        <v>28</v>
      </c>
      <c r="B38" s="2"/>
      <c r="C38" s="59"/>
    </row>
    <row r="39" spans="1:3">
      <c r="A39" s="35" t="s">
        <v>29</v>
      </c>
      <c r="B39" s="2"/>
      <c r="C39" s="59"/>
    </row>
    <row r="40" spans="1:3">
      <c r="A40" s="35" t="s">
        <v>30</v>
      </c>
      <c r="B40" s="2"/>
      <c r="C40" s="59"/>
    </row>
    <row r="41" spans="1:3">
      <c r="A41" s="35" t="s">
        <v>31</v>
      </c>
      <c r="B41" s="2"/>
      <c r="C41" s="59"/>
    </row>
    <row r="42" spans="1:3">
      <c r="A42" s="35" t="s">
        <v>32</v>
      </c>
      <c r="B42" s="2"/>
      <c r="C42" s="59"/>
    </row>
    <row r="43" spans="1:3">
      <c r="A43" s="35" t="s">
        <v>33</v>
      </c>
      <c r="B43" s="2"/>
      <c r="C43" s="59"/>
    </row>
    <row r="44" spans="1:3">
      <c r="A44" s="35" t="s">
        <v>34</v>
      </c>
      <c r="B44" s="2"/>
      <c r="C44" s="59"/>
    </row>
    <row r="45" spans="1:3">
      <c r="A45" s="35" t="s">
        <v>35</v>
      </c>
      <c r="B45" s="2"/>
      <c r="C45" s="59"/>
    </row>
    <row r="46" spans="1:3">
      <c r="A46" s="35" t="s">
        <v>36</v>
      </c>
      <c r="B46" s="2"/>
      <c r="C46" s="59"/>
    </row>
    <row r="47" spans="1:3">
      <c r="A47" s="35" t="s">
        <v>37</v>
      </c>
      <c r="B47" s="2"/>
      <c r="C47" s="59"/>
    </row>
    <row r="48" spans="1:3">
      <c r="A48" s="35" t="s">
        <v>38</v>
      </c>
      <c r="B48" s="2"/>
      <c r="C48" s="59"/>
    </row>
    <row r="49" spans="1:3">
      <c r="A49" s="35" t="s">
        <v>39</v>
      </c>
      <c r="B49" s="2"/>
      <c r="C49" s="59"/>
    </row>
    <row r="50" spans="1:3">
      <c r="A50" s="35" t="s">
        <v>40</v>
      </c>
      <c r="B50" s="2"/>
      <c r="C50" s="59"/>
    </row>
    <row r="51" spans="1:3">
      <c r="A51" s="35" t="s">
        <v>41</v>
      </c>
      <c r="B51" s="2"/>
      <c r="C51" s="59"/>
    </row>
    <row r="52" spans="1:3">
      <c r="A52" s="35" t="s">
        <v>42</v>
      </c>
      <c r="B52" s="2"/>
      <c r="C52" s="59"/>
    </row>
    <row r="53" spans="1:3">
      <c r="A53" s="35" t="s">
        <v>43</v>
      </c>
      <c r="B53" s="2"/>
      <c r="C53" s="59"/>
    </row>
    <row r="54" spans="1:3">
      <c r="A54" s="35" t="s">
        <v>44</v>
      </c>
      <c r="B54" s="2"/>
      <c r="C54" s="59"/>
    </row>
    <row r="55" spans="1:3">
      <c r="A55" s="35" t="s">
        <v>45</v>
      </c>
      <c r="B55" s="2"/>
      <c r="C55" s="59"/>
    </row>
    <row r="56" spans="1:3">
      <c r="A56" s="35" t="s">
        <v>46</v>
      </c>
      <c r="B56" s="2"/>
      <c r="C56" s="59"/>
    </row>
    <row r="57" spans="1:3">
      <c r="A57" s="27" t="s">
        <v>47</v>
      </c>
      <c r="B57" s="9"/>
      <c r="C57" s="67">
        <f>SUM(C16:C56)</f>
        <v>0</v>
      </c>
    </row>
    <row r="58" spans="1:3">
      <c r="A58" s="28" t="s">
        <v>48</v>
      </c>
      <c r="B58" s="10"/>
      <c r="C58" s="68"/>
    </row>
    <row r="59" spans="1:3">
      <c r="A59" s="30" t="s">
        <v>49</v>
      </c>
      <c r="B59" s="2"/>
      <c r="C59" s="64"/>
    </row>
    <row r="60" spans="1:3">
      <c r="A60" s="34" t="s">
        <v>50</v>
      </c>
      <c r="B60" s="11"/>
      <c r="C60" s="65"/>
    </row>
    <row r="61" spans="1:3">
      <c r="A61" s="30" t="s">
        <v>51</v>
      </c>
      <c r="B61" s="2"/>
      <c r="C61" s="32"/>
    </row>
    <row r="62" spans="1:3">
      <c r="A62" s="31">
        <f>C57/3</f>
        <v>0</v>
      </c>
      <c r="B62" s="12"/>
      <c r="C62" s="33"/>
    </row>
    <row r="63" spans="1:3">
      <c r="A63" s="43" t="s">
        <v>52</v>
      </c>
      <c r="B63" s="44"/>
      <c r="C63" s="19">
        <f>SUM(C57:C60)</f>
        <v>0</v>
      </c>
    </row>
    <row r="64" spans="1:3">
      <c r="A64" s="45" t="s">
        <v>53</v>
      </c>
      <c r="B64" s="46"/>
      <c r="C64" s="20"/>
    </row>
    <row r="65" spans="1:3">
      <c r="A65" s="47"/>
      <c r="B65" s="14"/>
      <c r="C65" s="48"/>
    </row>
    <row r="66" spans="1:3">
      <c r="A66" s="51" t="s">
        <v>54</v>
      </c>
      <c r="B66" s="9"/>
      <c r="C66" s="66">
        <f>C63*20%</f>
        <v>0</v>
      </c>
    </row>
    <row r="67" spans="1:3">
      <c r="A67" s="52"/>
      <c r="B67" s="9"/>
      <c r="C67" s="63">
        <v>0.2</v>
      </c>
    </row>
    <row r="68" spans="1:3">
      <c r="A68" s="53" t="s">
        <v>55</v>
      </c>
      <c r="B68" s="24" t="s">
        <v>92</v>
      </c>
      <c r="C68" s="60"/>
    </row>
    <row r="69" spans="1:3">
      <c r="A69" s="54" t="s">
        <v>56</v>
      </c>
      <c r="B69" s="25" t="s">
        <v>91</v>
      </c>
      <c r="C69" s="59"/>
    </row>
    <row r="70" spans="1:3">
      <c r="A70" s="51" t="s">
        <v>57</v>
      </c>
      <c r="B70" s="24" t="s">
        <v>92</v>
      </c>
      <c r="C70" s="60"/>
    </row>
    <row r="71" spans="1:3">
      <c r="A71" s="54" t="s">
        <v>58</v>
      </c>
      <c r="B71" s="25" t="s">
        <v>91</v>
      </c>
      <c r="C71" s="59"/>
    </row>
    <row r="72" spans="1:3">
      <c r="A72" s="51" t="s">
        <v>59</v>
      </c>
      <c r="B72" s="24" t="s">
        <v>92</v>
      </c>
      <c r="C72" s="60"/>
    </row>
    <row r="73" spans="1:3">
      <c r="A73" s="54" t="s">
        <v>60</v>
      </c>
      <c r="B73" s="25" t="s">
        <v>91</v>
      </c>
      <c r="C73" s="59"/>
    </row>
    <row r="74" spans="1:3">
      <c r="A74" s="51" t="s">
        <v>61</v>
      </c>
      <c r="B74" s="24" t="s">
        <v>92</v>
      </c>
      <c r="C74" s="61"/>
    </row>
    <row r="75" spans="1:3">
      <c r="A75" s="54" t="s">
        <v>62</v>
      </c>
      <c r="B75" s="25" t="s">
        <v>91</v>
      </c>
      <c r="C75" s="59"/>
    </row>
    <row r="76" spans="1:3">
      <c r="A76" s="51" t="s">
        <v>63</v>
      </c>
      <c r="B76" s="24" t="s">
        <v>92</v>
      </c>
      <c r="C76" s="61"/>
    </row>
    <row r="77" spans="1:3">
      <c r="A77" s="55" t="s">
        <v>64</v>
      </c>
      <c r="B77" s="25" t="s">
        <v>91</v>
      </c>
      <c r="C77" s="59"/>
    </row>
    <row r="78" spans="1:3">
      <c r="A78" s="51" t="s">
        <v>65</v>
      </c>
      <c r="B78" s="24" t="s">
        <v>92</v>
      </c>
      <c r="C78" s="60"/>
    </row>
    <row r="79" spans="1:3" ht="12.75" customHeight="1">
      <c r="A79" s="54" t="s">
        <v>66</v>
      </c>
      <c r="B79" s="25" t="s">
        <v>91</v>
      </c>
      <c r="C79" s="59"/>
    </row>
    <row r="80" spans="1:3">
      <c r="A80" s="51" t="s">
        <v>67</v>
      </c>
      <c r="B80" s="24" t="s">
        <v>92</v>
      </c>
      <c r="C80" s="60"/>
    </row>
    <row r="81" spans="1:3" ht="15.75" thickBot="1">
      <c r="A81" s="56" t="s">
        <v>68</v>
      </c>
      <c r="B81" s="26" t="s">
        <v>91</v>
      </c>
      <c r="C81" s="62"/>
    </row>
    <row r="82" spans="1:3">
      <c r="A82" s="57" t="s">
        <v>69</v>
      </c>
      <c r="B82" s="24" t="s">
        <v>92</v>
      </c>
      <c r="C82" s="29">
        <f>C67+C68+C70+C72+C74+C76+C78+C80</f>
        <v>0.2</v>
      </c>
    </row>
    <row r="83" spans="1:3">
      <c r="A83" s="57" t="s">
        <v>70</v>
      </c>
      <c r="B83" s="9"/>
      <c r="C83" s="66">
        <f>C69+C71+C73+C75+C77+C79+C81</f>
        <v>0</v>
      </c>
    </row>
    <row r="84" spans="1:3">
      <c r="A84" s="57" t="s">
        <v>71</v>
      </c>
      <c r="B84" s="9"/>
      <c r="C84" s="66">
        <f>C63*20%</f>
        <v>0</v>
      </c>
    </row>
    <row r="85" spans="1:3">
      <c r="A85" s="57" t="s">
        <v>72</v>
      </c>
      <c r="B85" s="9"/>
      <c r="C85" s="66">
        <f>C14*30%</f>
        <v>0</v>
      </c>
    </row>
    <row r="86" spans="1:3">
      <c r="A86" s="57" t="s">
        <v>73</v>
      </c>
      <c r="B86" s="9"/>
      <c r="C86" s="66">
        <f>C10*20%</f>
        <v>0</v>
      </c>
    </row>
    <row r="87" spans="1:3">
      <c r="A87" s="51" t="s">
        <v>74</v>
      </c>
      <c r="B87" s="9"/>
      <c r="C87" s="67">
        <f>SUM(C83:C86)</f>
        <v>0</v>
      </c>
    </row>
    <row r="88" spans="1:3">
      <c r="A88" s="58" t="s">
        <v>75</v>
      </c>
      <c r="B88" s="10"/>
      <c r="C88" s="68"/>
    </row>
    <row r="89" spans="1:3" ht="15.75" thickBot="1">
      <c r="A89" s="21"/>
      <c r="B89" s="22"/>
      <c r="C89" s="23"/>
    </row>
    <row r="90" spans="1:3" ht="22.5" customHeight="1">
      <c r="A90" s="41" t="s">
        <v>76</v>
      </c>
      <c r="B90" s="41"/>
      <c r="C90" s="41"/>
    </row>
    <row r="91" spans="1:3" ht="22.5" customHeight="1">
      <c r="A91" s="42" t="s">
        <v>77</v>
      </c>
      <c r="B91" s="42"/>
      <c r="C91" s="42"/>
    </row>
    <row r="92" spans="1:3">
      <c r="A92" s="15"/>
      <c r="B92" s="15"/>
      <c r="C92" s="14"/>
    </row>
    <row r="93" spans="1:3">
      <c r="A93" s="16" t="s">
        <v>78</v>
      </c>
      <c r="B93" s="16"/>
      <c r="C93" s="14"/>
    </row>
    <row r="94" spans="1:3" ht="36" customHeight="1">
      <c r="A94" s="75"/>
      <c r="B94" s="75"/>
      <c r="C94" s="75"/>
    </row>
    <row r="95" spans="1:3">
      <c r="A95" s="17"/>
      <c r="B95" s="17"/>
      <c r="C95" s="14"/>
    </row>
    <row r="96" spans="1:3">
      <c r="A96" s="17" t="s">
        <v>79</v>
      </c>
      <c r="B96" s="17"/>
      <c r="C96" s="14"/>
    </row>
    <row r="97" spans="1:3">
      <c r="A97" s="70"/>
      <c r="B97" s="17"/>
      <c r="C97" s="14"/>
    </row>
    <row r="98" spans="1:3">
      <c r="A98" s="70" t="s">
        <v>80</v>
      </c>
      <c r="B98" s="17"/>
      <c r="C98" s="14"/>
    </row>
    <row r="99" spans="1:3">
      <c r="A99" s="17"/>
      <c r="B99" s="17"/>
      <c r="C99" s="14"/>
    </row>
    <row r="100" spans="1:3">
      <c r="A100" s="17"/>
      <c r="B100" s="17"/>
      <c r="C100" s="14"/>
    </row>
    <row r="101" spans="1:3">
      <c r="A101" s="17" t="s">
        <v>81</v>
      </c>
      <c r="B101" s="17"/>
      <c r="C101" s="14"/>
    </row>
    <row r="102" spans="1:3">
      <c r="A102" s="70"/>
      <c r="B102" s="17"/>
      <c r="C102" s="14"/>
    </row>
    <row r="103" spans="1:3">
      <c r="A103" s="70" t="s">
        <v>80</v>
      </c>
      <c r="B103" s="17"/>
      <c r="C103" s="14"/>
    </row>
    <row r="104" spans="1:3">
      <c r="A104" s="17"/>
      <c r="B104" s="17"/>
      <c r="C104" s="14"/>
    </row>
    <row r="105" spans="1:3">
      <c r="A105" s="17"/>
      <c r="B105" s="17"/>
      <c r="C105" s="14"/>
    </row>
    <row r="106" spans="1:3">
      <c r="A106" s="17" t="s">
        <v>82</v>
      </c>
      <c r="B106" s="17"/>
      <c r="C106" s="18" t="s">
        <v>83</v>
      </c>
    </row>
    <row r="107" spans="1:3">
      <c r="A107" s="17"/>
      <c r="B107" s="17"/>
      <c r="C107" s="14"/>
    </row>
    <row r="108" spans="1:3">
      <c r="A108" s="70"/>
      <c r="B108" s="70"/>
      <c r="C108" s="71"/>
    </row>
    <row r="109" spans="1:3">
      <c r="A109" s="72" t="s">
        <v>84</v>
      </c>
      <c r="B109" s="73"/>
      <c r="C109" s="74" t="s">
        <v>85</v>
      </c>
    </row>
    <row r="110" spans="1:3">
      <c r="A110" s="13"/>
      <c r="B110" s="13"/>
      <c r="C110" s="14"/>
    </row>
    <row r="111" spans="1:3">
      <c r="A111" s="13"/>
      <c r="B111" s="13"/>
      <c r="C111" s="14"/>
    </row>
  </sheetData>
  <sheetProtection algorithmName="SHA-512" hashValue="5QKP5MWG62A9ryXpLqAk9CKFH5ENXmkkHkQb9FExQGwCpij0jNiQPekbsoQ9hcFpKGAOWiqm74NdxSzRzH5ssQ==" saltValue="2cip3GnuqFLmcvStmQl2IQ==" spinCount="100000" sheet="1" selectLockedCells="1"/>
  <mergeCells count="8">
    <mergeCell ref="C87:C88"/>
    <mergeCell ref="A94:C94"/>
    <mergeCell ref="A90:C90"/>
    <mergeCell ref="A91:C91"/>
    <mergeCell ref="A3:C3"/>
    <mergeCell ref="C57:C58"/>
    <mergeCell ref="C59:C60"/>
    <mergeCell ref="C63:C64"/>
  </mergeCells>
  <conditionalFormatting sqref="C4:C13">
    <cfRule type="containsBlanks" dxfId="4" priority="6">
      <formula>LEN(TRIM(C4))=0</formula>
    </cfRule>
  </conditionalFormatting>
  <conditionalFormatting sqref="C16:C56">
    <cfRule type="containsBlanks" dxfId="3" priority="5">
      <formula>LEN(TRIM(C16))=0</formula>
    </cfRule>
  </conditionalFormatting>
  <conditionalFormatting sqref="C68:C81">
    <cfRule type="containsBlanks" dxfId="2" priority="3">
      <formula>LEN(TRIM(C68))=0</formula>
    </cfRule>
    <cfRule type="containsBlanks" dxfId="1" priority="2">
      <formula>LEN(TRIM(C68))=0</formula>
    </cfRule>
  </conditionalFormatting>
  <conditionalFormatting sqref="C59:C60">
    <cfRule type="containsBlanks" dxfId="0" priority="1">
      <formula>LEN(TRIM(C59))=0</formula>
    </cfRule>
  </conditionalFormatting>
  <dataValidations count="4">
    <dataValidation type="list" allowBlank="1" showInputMessage="1" showErrorMessage="1" sqref="C68 C78" xr:uid="{DC68C55D-E43F-41C7-A319-C754E8E4C0CD}">
      <formula1>"0,3%"</formula1>
    </dataValidation>
    <dataValidation type="list" allowBlank="1" showInputMessage="1" showErrorMessage="1" sqref="C70 C80" xr:uid="{4C5D99FB-C8E0-4104-BAD1-F1F654DFEB2F}">
      <formula1>"0,2%"</formula1>
    </dataValidation>
    <dataValidation type="list" allowBlank="1" showInputMessage="1" showErrorMessage="1" sqref="C72 C76" xr:uid="{DAB415FB-C928-430C-848C-BEF222963CFA}">
      <formula1>"0,5%"</formula1>
    </dataValidation>
    <dataValidation type="list" allowBlank="1" showInputMessage="1" showErrorMessage="1" sqref="C74" xr:uid="{0DAE249F-786A-4387-BE9A-55D68ABD7AB0}">
      <formula1>"0,2%,5%"</formula1>
    </dataValidation>
  </dataValidations>
  <pageMargins left="0.7" right="0.7" top="0.75" bottom="0.75" header="0.3" footer="0.3"/>
  <pageSetup scale="78" orientation="portrait" r:id="rId1"/>
  <rowBreaks count="1" manualBreakCount="1">
    <brk id="5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Roberts</dc:creator>
  <cp:lastModifiedBy>Amanda Roberts</cp:lastModifiedBy>
  <cp:lastPrinted>2023-11-16T18:15:17Z</cp:lastPrinted>
  <dcterms:created xsi:type="dcterms:W3CDTF">2023-11-16T17:56:00Z</dcterms:created>
  <dcterms:modified xsi:type="dcterms:W3CDTF">2023-11-16T19:44:41Z</dcterms:modified>
</cp:coreProperties>
</file>